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75" windowHeight="8640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F14" i="1"/>
  <c r="F13"/>
  <c r="F11"/>
  <c r="F6"/>
  <c r="F7"/>
  <c r="F5"/>
  <c r="I19"/>
  <c r="D19"/>
  <c r="F18"/>
  <c r="I18" s="1"/>
  <c r="D18"/>
  <c r="I7" l="1"/>
  <c r="I6"/>
  <c r="F22"/>
  <c r="I22" s="1"/>
  <c r="D16"/>
  <c r="I16" s="1"/>
  <c r="I14" l="1"/>
  <c r="I13"/>
  <c r="F21"/>
  <c r="I21" s="1"/>
  <c r="I11"/>
  <c r="D9"/>
  <c r="F9" s="1"/>
  <c r="I9" s="1"/>
  <c r="I5"/>
  <c r="I23" l="1"/>
  <c r="H30" s="1"/>
</calcChain>
</file>

<file path=xl/sharedStrings.xml><?xml version="1.0" encoding="utf-8"?>
<sst xmlns="http://schemas.openxmlformats.org/spreadsheetml/2006/main" count="50" uniqueCount="33">
  <si>
    <t>Imposição Regulamentar</t>
  </si>
  <si>
    <t>Si (m2)</t>
  </si>
  <si>
    <t>Factor de Correcção r</t>
  </si>
  <si>
    <t>Msi.r.Si (Kg)</t>
  </si>
  <si>
    <t>Paredes Exteriores</t>
  </si>
  <si>
    <t>Paredes Interiores</t>
  </si>
  <si>
    <t>Área Util de Pavimento (m2)</t>
  </si>
  <si>
    <t>Total</t>
  </si>
  <si>
    <t>It (Kg/m2)</t>
  </si>
  <si>
    <t>Msi (Kg/m2)</t>
  </si>
  <si>
    <t>m (Kg/m2)</t>
  </si>
  <si>
    <t>m/2(Kg/m2)</t>
  </si>
  <si>
    <r>
      <t>mt/2</t>
    </r>
    <r>
      <rPr>
        <sz val="11"/>
        <color indexed="8"/>
        <rFont val="Calibri"/>
        <family val="2"/>
      </rPr>
      <t>≤ 150 Kg/m2</t>
    </r>
  </si>
  <si>
    <t>Paredes Contacto com outras Fracções</t>
  </si>
  <si>
    <t>Parede Contacto Edificio Adjacente</t>
  </si>
  <si>
    <t>Parede Contacto c/ Espaço Não Util</t>
  </si>
  <si>
    <t>-</t>
  </si>
  <si>
    <r>
      <t>mt</t>
    </r>
    <r>
      <rPr>
        <sz val="11"/>
        <color indexed="8"/>
        <rFont val="Calibri"/>
        <family val="2"/>
      </rPr>
      <t>≤ 300 Kg/m2</t>
    </r>
  </si>
  <si>
    <t>Parede Resist. Esp. 0,30m</t>
  </si>
  <si>
    <t>Pavimentos em Contacto c/ Espaço Não Util</t>
  </si>
  <si>
    <t>Parede c/ esp. 0,21m</t>
  </si>
  <si>
    <t>Parede c/ esp. 0,10m</t>
  </si>
  <si>
    <t>Parede Resist. Esp. 0,45m</t>
  </si>
  <si>
    <t>Parede Resist. Esp. 0,25m</t>
  </si>
  <si>
    <t>Parede Resist. Esp. 0,25m (Quint. Edif. Adjac.)</t>
  </si>
  <si>
    <t>Circulação Comum (esp. 0,25m)</t>
  </si>
  <si>
    <t>Sotão (esp. 0,30m)</t>
  </si>
  <si>
    <t>Pavimento contacto c/ Armazém</t>
  </si>
  <si>
    <t>Cobertura</t>
  </si>
  <si>
    <t>Cobertura Exterior</t>
  </si>
  <si>
    <t>Cobertura Interior</t>
  </si>
  <si>
    <t>Inércia Forte</t>
  </si>
  <si>
    <t>mi = Msi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</si>
</sst>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/>
    <xf numFmtId="0" fontId="2" fillId="0" borderId="12" xfId="0" applyFont="1" applyBorder="1" applyAlignment="1">
      <alignment horizontal="center" vertical="center"/>
    </xf>
    <xf numFmtId="0" fontId="0" fillId="0" borderId="13" xfId="0" applyBorder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8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3" borderId="6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" fontId="0" fillId="3" borderId="11" xfId="0" applyNumberFormat="1" applyFill="1" applyBorder="1" applyAlignment="1">
      <alignment horizontal="center" vertical="center"/>
    </xf>
    <xf numFmtId="1" fontId="0" fillId="3" borderId="1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3" borderId="12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1"/>
  <sheetViews>
    <sheetView tabSelected="1" workbookViewId="0">
      <selection activeCell="K13" sqref="K13"/>
    </sheetView>
  </sheetViews>
  <sheetFormatPr defaultRowHeight="15"/>
  <cols>
    <col min="2" max="2" width="42.140625" bestFit="1" customWidth="1"/>
    <col min="3" max="3" width="10.28515625" customWidth="1"/>
    <col min="4" max="4" width="11.7109375" bestFit="1" customWidth="1"/>
    <col min="5" max="5" width="15.7109375" customWidth="1"/>
    <col min="6" max="6" width="11.7109375" bestFit="1" customWidth="1"/>
    <col min="7" max="7" width="8.140625" customWidth="1"/>
    <col min="8" max="8" width="16.85546875" customWidth="1"/>
    <col min="9" max="9" width="11.5703125" bestFit="1" customWidth="1"/>
  </cols>
  <sheetData>
    <row r="2" spans="2:9" ht="15.75" thickBot="1"/>
    <row r="3" spans="2:9" ht="15.75" thickBot="1">
      <c r="C3" s="45" t="s">
        <v>10</v>
      </c>
      <c r="D3" s="45" t="s">
        <v>11</v>
      </c>
      <c r="E3" s="47" t="s">
        <v>0</v>
      </c>
      <c r="F3" s="45" t="s">
        <v>9</v>
      </c>
      <c r="G3" s="45" t="s">
        <v>1</v>
      </c>
      <c r="H3" s="47" t="s">
        <v>2</v>
      </c>
      <c r="I3" s="45" t="s">
        <v>3</v>
      </c>
    </row>
    <row r="4" spans="2:9" ht="15.75" thickBot="1">
      <c r="B4" s="4" t="s">
        <v>4</v>
      </c>
      <c r="C4" s="46"/>
      <c r="D4" s="46"/>
      <c r="E4" s="48"/>
      <c r="F4" s="46"/>
      <c r="G4" s="46"/>
      <c r="H4" s="48"/>
      <c r="I4" s="46"/>
    </row>
    <row r="5" spans="2:9" ht="15.75" thickBot="1">
      <c r="B5" s="2" t="s">
        <v>22</v>
      </c>
      <c r="C5" s="17">
        <v>140.31</v>
      </c>
      <c r="D5" s="23" t="s">
        <v>16</v>
      </c>
      <c r="E5" s="18" t="s">
        <v>32</v>
      </c>
      <c r="F5" s="25">
        <f>C5</f>
        <v>140.31</v>
      </c>
      <c r="G5" s="19">
        <v>9.1</v>
      </c>
      <c r="H5" s="20">
        <v>1</v>
      </c>
      <c r="I5" s="21">
        <f>F5*G5*H5</f>
        <v>1276.8209999999999</v>
      </c>
    </row>
    <row r="6" spans="2:9" ht="15.75" thickBot="1">
      <c r="B6" s="2" t="s">
        <v>23</v>
      </c>
      <c r="C6" s="17">
        <v>140.31</v>
      </c>
      <c r="D6" s="23" t="s">
        <v>16</v>
      </c>
      <c r="E6" s="18" t="s">
        <v>32</v>
      </c>
      <c r="F6" s="25">
        <f t="shared" ref="F6:F7" si="0">C6</f>
        <v>140.31</v>
      </c>
      <c r="G6" s="19">
        <v>5.52</v>
      </c>
      <c r="H6" s="20">
        <v>1</v>
      </c>
      <c r="I6" s="21">
        <f>F6*G6*H6</f>
        <v>774.51119999999992</v>
      </c>
    </row>
    <row r="7" spans="2:9" ht="15.75" thickBot="1">
      <c r="B7" s="2" t="s">
        <v>24</v>
      </c>
      <c r="C7" s="17">
        <v>140.31</v>
      </c>
      <c r="D7" s="23" t="s">
        <v>16</v>
      </c>
      <c r="E7" s="18" t="s">
        <v>32</v>
      </c>
      <c r="F7" s="25">
        <f t="shared" si="0"/>
        <v>140.31</v>
      </c>
      <c r="G7" s="19">
        <v>27.52</v>
      </c>
      <c r="H7" s="20">
        <v>1</v>
      </c>
      <c r="I7" s="21">
        <f>F7*G7*H7</f>
        <v>3861.3312000000001</v>
      </c>
    </row>
    <row r="8" spans="2:9" ht="15.75" thickBot="1">
      <c r="B8" s="26" t="s">
        <v>13</v>
      </c>
      <c r="C8" s="28"/>
      <c r="D8" s="29"/>
      <c r="E8" s="44"/>
      <c r="F8" s="30"/>
      <c r="G8" s="31"/>
      <c r="H8" s="32"/>
      <c r="I8" s="33"/>
    </row>
    <row r="9" spans="2:9" ht="15.75" thickBot="1">
      <c r="B9" s="27" t="s">
        <v>18</v>
      </c>
      <c r="C9" s="17">
        <v>145.4</v>
      </c>
      <c r="D9" s="23">
        <f>C9/2</f>
        <v>72.7</v>
      </c>
      <c r="E9" s="18" t="s">
        <v>12</v>
      </c>
      <c r="F9" s="25">
        <f>D9</f>
        <v>72.7</v>
      </c>
      <c r="G9" s="19">
        <v>12.6</v>
      </c>
      <c r="H9" s="20">
        <v>1</v>
      </c>
      <c r="I9" s="21">
        <f>F9*G9*H9</f>
        <v>916.02</v>
      </c>
    </row>
    <row r="10" spans="2:9" ht="15.75" thickBot="1">
      <c r="B10" s="26" t="s">
        <v>14</v>
      </c>
      <c r="C10" s="35"/>
      <c r="D10" s="29"/>
      <c r="E10" s="34"/>
      <c r="F10" s="30"/>
      <c r="G10" s="31"/>
      <c r="H10" s="32"/>
      <c r="I10" s="36"/>
    </row>
    <row r="11" spans="2:9" ht="15.75" thickBot="1">
      <c r="B11" s="1" t="s">
        <v>18</v>
      </c>
      <c r="C11" s="17">
        <v>140.31</v>
      </c>
      <c r="D11" s="23" t="s">
        <v>16</v>
      </c>
      <c r="E11" s="18" t="s">
        <v>32</v>
      </c>
      <c r="F11" s="25">
        <f>C11</f>
        <v>140.31</v>
      </c>
      <c r="G11" s="19">
        <v>17.27</v>
      </c>
      <c r="H11" s="20">
        <v>1</v>
      </c>
      <c r="I11" s="21">
        <f t="shared" ref="I11" si="1">F11*G11*H11</f>
        <v>2423.1536999999998</v>
      </c>
    </row>
    <row r="12" spans="2:9" ht="15.75" thickBot="1">
      <c r="B12" s="26" t="s">
        <v>15</v>
      </c>
      <c r="C12" s="35"/>
      <c r="D12" s="38"/>
      <c r="E12" s="34"/>
      <c r="F12" s="42"/>
      <c r="G12" s="39"/>
      <c r="H12" s="40"/>
      <c r="I12" s="36"/>
    </row>
    <row r="13" spans="2:9" ht="15.75" thickBot="1">
      <c r="B13" s="27" t="s">
        <v>25</v>
      </c>
      <c r="C13" s="17">
        <v>140.31</v>
      </c>
      <c r="D13" s="23" t="s">
        <v>16</v>
      </c>
      <c r="E13" s="18" t="s">
        <v>32</v>
      </c>
      <c r="F13" s="25">
        <f>C13</f>
        <v>140.31</v>
      </c>
      <c r="G13" s="19">
        <v>0.28000000000000003</v>
      </c>
      <c r="H13" s="20">
        <v>1</v>
      </c>
      <c r="I13" s="21">
        <f t="shared" ref="I13:I14" si="2">F13*G13*H13</f>
        <v>39.286800000000007</v>
      </c>
    </row>
    <row r="14" spans="2:9" ht="15.75" thickBot="1">
      <c r="B14" s="27" t="s">
        <v>26</v>
      </c>
      <c r="C14" s="17">
        <v>140.31</v>
      </c>
      <c r="D14" s="23" t="s">
        <v>16</v>
      </c>
      <c r="E14" s="18" t="s">
        <v>32</v>
      </c>
      <c r="F14" s="25">
        <f>C14</f>
        <v>140.31</v>
      </c>
      <c r="G14" s="19">
        <v>16.239999999999998</v>
      </c>
      <c r="H14" s="20">
        <v>1</v>
      </c>
      <c r="I14" s="21">
        <f t="shared" si="2"/>
        <v>2278.6343999999999</v>
      </c>
    </row>
    <row r="15" spans="2:9" ht="15.75" thickBot="1">
      <c r="B15" s="3" t="s">
        <v>19</v>
      </c>
      <c r="C15" s="28"/>
      <c r="D15" s="29"/>
      <c r="E15" s="43"/>
      <c r="F15" s="43"/>
      <c r="G15" s="31"/>
      <c r="H15" s="32"/>
      <c r="I15" s="33"/>
    </row>
    <row r="16" spans="2:9" ht="15.75" thickBot="1">
      <c r="B16" s="37" t="s">
        <v>27</v>
      </c>
      <c r="C16" s="17">
        <v>306.12</v>
      </c>
      <c r="D16" s="23">
        <f>C16/2</f>
        <v>153.06</v>
      </c>
      <c r="E16" s="18" t="s">
        <v>12</v>
      </c>
      <c r="F16" s="25">
        <v>150</v>
      </c>
      <c r="G16" s="19">
        <v>44.25</v>
      </c>
      <c r="H16" s="20">
        <v>1</v>
      </c>
      <c r="I16" s="21">
        <f>F16*G16*H16</f>
        <v>6637.5</v>
      </c>
    </row>
    <row r="17" spans="2:9" ht="15.75" thickBot="1">
      <c r="B17" s="3" t="s">
        <v>28</v>
      </c>
      <c r="C17" s="35"/>
      <c r="D17" s="38"/>
      <c r="E17" s="34"/>
      <c r="F17" s="42"/>
      <c r="G17" s="39"/>
      <c r="H17" s="40"/>
      <c r="I17" s="36"/>
    </row>
    <row r="18" spans="2:9" ht="15.75" thickBot="1">
      <c r="B18" s="37" t="s">
        <v>29</v>
      </c>
      <c r="C18" s="17">
        <v>71.430000000000007</v>
      </c>
      <c r="D18" s="23">
        <f>C18/2</f>
        <v>35.715000000000003</v>
      </c>
      <c r="E18" s="18" t="s">
        <v>12</v>
      </c>
      <c r="F18" s="25">
        <f>C18</f>
        <v>71.430000000000007</v>
      </c>
      <c r="G18" s="19">
        <v>37.51</v>
      </c>
      <c r="H18" s="20">
        <v>1</v>
      </c>
      <c r="I18" s="21">
        <f t="shared" ref="I18:I19" si="3">F18*G18*H18</f>
        <v>2679.3393000000001</v>
      </c>
    </row>
    <row r="19" spans="2:9" ht="15.75" thickBot="1">
      <c r="B19" s="37" t="s">
        <v>30</v>
      </c>
      <c r="C19" s="17">
        <v>306.12</v>
      </c>
      <c r="D19" s="23">
        <f>C19/2</f>
        <v>153.06</v>
      </c>
      <c r="E19" s="18" t="s">
        <v>12</v>
      </c>
      <c r="F19" s="25">
        <v>150</v>
      </c>
      <c r="G19" s="19">
        <v>6.74</v>
      </c>
      <c r="H19" s="20">
        <v>1</v>
      </c>
      <c r="I19" s="21">
        <f t="shared" si="3"/>
        <v>1011</v>
      </c>
    </row>
    <row r="20" spans="2:9" ht="15.75" thickBot="1">
      <c r="B20" s="3" t="s">
        <v>5</v>
      </c>
      <c r="C20" s="35"/>
      <c r="D20" s="38"/>
      <c r="E20" s="34"/>
      <c r="F20" s="34"/>
      <c r="G20" s="39"/>
      <c r="H20" s="40"/>
      <c r="I20" s="36"/>
    </row>
    <row r="21" spans="2:9" ht="15.75" thickBot="1">
      <c r="B21" s="37" t="s">
        <v>20</v>
      </c>
      <c r="C21" s="22">
        <v>101.8</v>
      </c>
      <c r="D21" s="24" t="s">
        <v>16</v>
      </c>
      <c r="E21" s="18" t="s">
        <v>17</v>
      </c>
      <c r="F21" s="41">
        <f>C21</f>
        <v>101.8</v>
      </c>
      <c r="G21" s="7">
        <v>20.25</v>
      </c>
      <c r="H21" s="8">
        <v>1</v>
      </c>
      <c r="I21" s="9">
        <f>F21*G21*H21</f>
        <v>2061.4499999999998</v>
      </c>
    </row>
    <row r="22" spans="2:9" ht="15.75" thickBot="1">
      <c r="B22" s="37" t="s">
        <v>21</v>
      </c>
      <c r="C22" s="22">
        <v>48.47</v>
      </c>
      <c r="D22" s="24" t="s">
        <v>16</v>
      </c>
      <c r="E22" s="18" t="s">
        <v>17</v>
      </c>
      <c r="F22" s="41">
        <f>C22</f>
        <v>48.47</v>
      </c>
      <c r="G22" s="7">
        <v>27.9</v>
      </c>
      <c r="H22" s="8">
        <v>1</v>
      </c>
      <c r="I22" s="9">
        <f t="shared" ref="I22" si="4">F22*G22*H22</f>
        <v>1352.3129999999999</v>
      </c>
    </row>
    <row r="23" spans="2:9" ht="15.75" thickBot="1">
      <c r="H23" s="5" t="s">
        <v>7</v>
      </c>
      <c r="I23" s="6">
        <f>SUM(I5:I22)</f>
        <v>25311.3606</v>
      </c>
    </row>
    <row r="25" spans="2:9" ht="15.75" thickBot="1"/>
    <row r="26" spans="2:9" ht="15.75" thickBot="1">
      <c r="G26" s="10"/>
      <c r="H26" s="11" t="s">
        <v>6</v>
      </c>
      <c r="I26" s="12"/>
    </row>
    <row r="27" spans="2:9" ht="15.75" thickBot="1">
      <c r="H27" s="16">
        <v>39.92</v>
      </c>
    </row>
    <row r="28" spans="2:9" ht="15.75" thickBot="1">
      <c r="H28" s="13"/>
    </row>
    <row r="29" spans="2:9" ht="15.75" thickBot="1">
      <c r="H29" s="15" t="s">
        <v>8</v>
      </c>
    </row>
    <row r="30" spans="2:9" ht="15.75" thickBot="1">
      <c r="H30" s="14">
        <f>I23/H27</f>
        <v>634.05211923847696</v>
      </c>
    </row>
    <row r="31" spans="2:9" ht="15.75" thickBot="1">
      <c r="H31" s="3" t="s">
        <v>31</v>
      </c>
    </row>
  </sheetData>
  <mergeCells count="7">
    <mergeCell ref="I3:I4"/>
    <mergeCell ref="E3:E4"/>
    <mergeCell ref="D3:D4"/>
    <mergeCell ref="H3:H4"/>
    <mergeCell ref="C3:C4"/>
    <mergeCell ref="F3:F4"/>
    <mergeCell ref="G3:G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Mário Calado</dc:creator>
  <cp:lastModifiedBy>Calado</cp:lastModifiedBy>
  <dcterms:created xsi:type="dcterms:W3CDTF">2009-05-04T15:29:52Z</dcterms:created>
  <dcterms:modified xsi:type="dcterms:W3CDTF">2010-11-03T03:57:31Z</dcterms:modified>
</cp:coreProperties>
</file>