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F18" i="1"/>
  <c r="F15" l="1"/>
  <c r="F13"/>
  <c r="F10"/>
  <c r="F11"/>
  <c r="F9"/>
  <c r="F6"/>
  <c r="F7"/>
  <c r="F5"/>
  <c r="I6"/>
  <c r="D16" l="1"/>
  <c r="F16" s="1"/>
  <c r="I16" s="1"/>
  <c r="I15"/>
  <c r="F21"/>
  <c r="I21" s="1"/>
  <c r="F20"/>
  <c r="I20" s="1"/>
  <c r="I17"/>
  <c r="D17"/>
  <c r="I13"/>
  <c r="I9"/>
  <c r="I11"/>
  <c r="I10"/>
  <c r="I7"/>
  <c r="I18"/>
  <c r="I5"/>
  <c r="I22" l="1"/>
  <c r="H29" s="1"/>
</calcChain>
</file>

<file path=xl/sharedStrings.xml><?xml version="1.0" encoding="utf-8"?>
<sst xmlns="http://schemas.openxmlformats.org/spreadsheetml/2006/main" count="53" uniqueCount="35">
  <si>
    <t>Imposição Regulamentar</t>
  </si>
  <si>
    <t>Si (m2)</t>
  </si>
  <si>
    <t>Factor de Correcção r</t>
  </si>
  <si>
    <t>Msi.r.Si (Kg)</t>
  </si>
  <si>
    <t>Paredes Exteriores</t>
  </si>
  <si>
    <t>Pavimentos em Contacto c/ o solo</t>
  </si>
  <si>
    <t>Paredes Interiores</t>
  </si>
  <si>
    <t>Área Util de Pavimento (m2)</t>
  </si>
  <si>
    <t>Total</t>
  </si>
  <si>
    <t>It (Kg/m2)</t>
  </si>
  <si>
    <t>Inércia Forte</t>
  </si>
  <si>
    <t>Msi (Kg/m2)</t>
  </si>
  <si>
    <t>m (Kg/m2)</t>
  </si>
  <si>
    <t>m/2(Kg/m2)</t>
  </si>
  <si>
    <r>
      <t>mt/2</t>
    </r>
    <r>
      <rPr>
        <sz val="11"/>
        <color indexed="8"/>
        <rFont val="Calibri"/>
        <family val="2"/>
      </rPr>
      <t>≤ 150 Kg/m2</t>
    </r>
  </si>
  <si>
    <t>Paredes Contacto com outras Fracções</t>
  </si>
  <si>
    <t>Parede Resist. Esp. 0,25m</t>
  </si>
  <si>
    <t>Parede Contacto Edificio Adjacente</t>
  </si>
  <si>
    <t>Parede Contacto c/ Espaço Não Util</t>
  </si>
  <si>
    <r>
      <t>msi =</t>
    </r>
    <r>
      <rPr>
        <sz val="11"/>
        <color indexed="8"/>
        <rFont val="Calibri"/>
        <family val="2"/>
      </rPr>
      <t xml:space="preserve"> 150 Kg/m2</t>
    </r>
  </si>
  <si>
    <t>-</t>
  </si>
  <si>
    <t>Pavimento Contacto c/ outras Fracções</t>
  </si>
  <si>
    <r>
      <t>mt</t>
    </r>
    <r>
      <rPr>
        <sz val="11"/>
        <color indexed="8"/>
        <rFont val="Calibri"/>
        <family val="2"/>
      </rPr>
      <t>≤ 300 Kg/m2</t>
    </r>
  </si>
  <si>
    <r>
      <t>mt</t>
    </r>
    <r>
      <rPr>
        <sz val="11"/>
        <color indexed="8"/>
        <rFont val="Calibri"/>
        <family val="2"/>
      </rPr>
      <t>≤ 300 Kg/m3</t>
    </r>
    <r>
      <rPr>
        <sz val="11"/>
        <color indexed="8"/>
        <rFont val="Calibri"/>
        <family val="2"/>
      </rPr>
      <t/>
    </r>
  </si>
  <si>
    <t>Armazém</t>
  </si>
  <si>
    <t>Parede Resist. Esp. 0,71m</t>
  </si>
  <si>
    <t>Parede Resist. Esp. 0,48m</t>
  </si>
  <si>
    <t>Parede Resist. Esp. 0,30m</t>
  </si>
  <si>
    <t>Parede Resist. Esp. 0,65m</t>
  </si>
  <si>
    <t>Parede Resist. Esp. 0,35m</t>
  </si>
  <si>
    <t>Parede Resist. Esp. 0,29m</t>
  </si>
  <si>
    <t>Circulação Comum (esp. 0,10m)</t>
  </si>
  <si>
    <t>Arco c/ esp. 0,31m</t>
  </si>
  <si>
    <t>Parede c/ esp. 0,10m</t>
  </si>
  <si>
    <t>Msi=mi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</si>
</sst>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topLeftCell="A4" workbookViewId="0">
      <selection activeCell="C17" sqref="C17"/>
    </sheetView>
  </sheetViews>
  <sheetFormatPr defaultRowHeight="15"/>
  <cols>
    <col min="2" max="2" width="35.42578125" bestFit="1" customWidth="1"/>
    <col min="3" max="3" width="10.28515625" customWidth="1"/>
    <col min="4" max="4" width="11.7109375" bestFit="1" customWidth="1"/>
    <col min="5" max="5" width="15.7109375" customWidth="1"/>
    <col min="6" max="6" width="11.7109375" bestFit="1" customWidth="1"/>
    <col min="7" max="7" width="8.140625" customWidth="1"/>
    <col min="8" max="8" width="11.5703125" customWidth="1"/>
    <col min="9" max="9" width="11.5703125" bestFit="1" customWidth="1"/>
  </cols>
  <sheetData>
    <row r="2" spans="2:9" ht="15.75" thickBot="1"/>
    <row r="3" spans="2:9" ht="15.75" thickBot="1">
      <c r="C3" s="48" t="s">
        <v>12</v>
      </c>
      <c r="D3" s="48" t="s">
        <v>13</v>
      </c>
      <c r="E3" s="50" t="s">
        <v>0</v>
      </c>
      <c r="F3" s="48" t="s">
        <v>11</v>
      </c>
      <c r="G3" s="48" t="s">
        <v>1</v>
      </c>
      <c r="H3" s="50" t="s">
        <v>2</v>
      </c>
      <c r="I3" s="48" t="s">
        <v>3</v>
      </c>
    </row>
    <row r="4" spans="2:9" ht="15.75" thickBot="1">
      <c r="B4" s="4" t="s">
        <v>4</v>
      </c>
      <c r="C4" s="49"/>
      <c r="D4" s="49"/>
      <c r="E4" s="51"/>
      <c r="F4" s="49"/>
      <c r="G4" s="49"/>
      <c r="H4" s="51"/>
      <c r="I4" s="49"/>
    </row>
    <row r="5" spans="2:9" ht="15.75" thickBot="1">
      <c r="B5" s="2" t="s">
        <v>25</v>
      </c>
      <c r="C5" s="21">
        <v>140.31</v>
      </c>
      <c r="D5" s="27" t="s">
        <v>20</v>
      </c>
      <c r="E5" s="22" t="s">
        <v>34</v>
      </c>
      <c r="F5" s="30">
        <f>C5</f>
        <v>140.31</v>
      </c>
      <c r="G5" s="23">
        <v>7.77</v>
      </c>
      <c r="H5" s="24">
        <v>1</v>
      </c>
      <c r="I5" s="25">
        <f>F5*G5*H5</f>
        <v>1090.2086999999999</v>
      </c>
    </row>
    <row r="6" spans="2:9" ht="15.75" thickBot="1">
      <c r="B6" s="1" t="s">
        <v>26</v>
      </c>
      <c r="C6" s="21">
        <v>140.31</v>
      </c>
      <c r="D6" s="27" t="s">
        <v>20</v>
      </c>
      <c r="E6" s="22" t="s">
        <v>34</v>
      </c>
      <c r="F6" s="30">
        <f t="shared" ref="F6:F7" si="0">C6</f>
        <v>140.31</v>
      </c>
      <c r="G6" s="23">
        <v>8.6999999999999993</v>
      </c>
      <c r="H6" s="24">
        <v>1</v>
      </c>
      <c r="I6" s="25">
        <f>F6*G6*H6</f>
        <v>1220.6969999999999</v>
      </c>
    </row>
    <row r="7" spans="2:9" ht="15.75" thickBot="1">
      <c r="B7" s="1" t="s">
        <v>27</v>
      </c>
      <c r="C7" s="21">
        <v>140.31</v>
      </c>
      <c r="D7" s="27" t="s">
        <v>20</v>
      </c>
      <c r="E7" s="22" t="s">
        <v>34</v>
      </c>
      <c r="F7" s="30">
        <f t="shared" si="0"/>
        <v>140.31</v>
      </c>
      <c r="G7" s="23">
        <v>2.04</v>
      </c>
      <c r="H7" s="24">
        <v>1</v>
      </c>
      <c r="I7" s="25">
        <f t="shared" ref="I7:I18" si="1">F7*G7*H7</f>
        <v>286.23239999999998</v>
      </c>
    </row>
    <row r="8" spans="2:9" ht="15.75" thickBot="1">
      <c r="B8" s="31" t="s">
        <v>15</v>
      </c>
      <c r="C8" s="33"/>
      <c r="D8" s="34"/>
      <c r="E8" s="39"/>
      <c r="F8" s="35"/>
      <c r="G8" s="36"/>
      <c r="H8" s="37"/>
      <c r="I8" s="38"/>
    </row>
    <row r="9" spans="2:9" ht="15.75" thickBot="1">
      <c r="B9" s="32" t="s">
        <v>28</v>
      </c>
      <c r="C9" s="21">
        <v>140.31</v>
      </c>
      <c r="D9" s="27" t="s">
        <v>20</v>
      </c>
      <c r="E9" s="22" t="s">
        <v>34</v>
      </c>
      <c r="F9" s="30">
        <f>C9</f>
        <v>140.31</v>
      </c>
      <c r="G9" s="23">
        <v>3.67</v>
      </c>
      <c r="H9" s="24">
        <v>1</v>
      </c>
      <c r="I9" s="25">
        <f>F9*G9*H9</f>
        <v>514.93769999999995</v>
      </c>
    </row>
    <row r="10" spans="2:9" ht="15.75" thickBot="1">
      <c r="B10" s="32" t="s">
        <v>29</v>
      </c>
      <c r="C10" s="21">
        <v>140.31</v>
      </c>
      <c r="D10" s="27" t="s">
        <v>20</v>
      </c>
      <c r="E10" s="22" t="s">
        <v>34</v>
      </c>
      <c r="F10" s="30">
        <f t="shared" ref="F10:F11" si="2">C10</f>
        <v>140.31</v>
      </c>
      <c r="G10" s="23">
        <v>3.12</v>
      </c>
      <c r="H10" s="24">
        <v>1</v>
      </c>
      <c r="I10" s="25">
        <f t="shared" ref="I10:I17" si="3">F10*G10*H10</f>
        <v>437.7672</v>
      </c>
    </row>
    <row r="11" spans="2:9" ht="15.75" thickBot="1">
      <c r="B11" s="32" t="s">
        <v>16</v>
      </c>
      <c r="C11" s="21">
        <v>140.31</v>
      </c>
      <c r="D11" s="27" t="s">
        <v>20</v>
      </c>
      <c r="E11" s="22" t="s">
        <v>34</v>
      </c>
      <c r="F11" s="30">
        <f t="shared" si="2"/>
        <v>140.31</v>
      </c>
      <c r="G11" s="23">
        <v>4.05</v>
      </c>
      <c r="H11" s="24">
        <v>1</v>
      </c>
      <c r="I11" s="25">
        <f t="shared" si="3"/>
        <v>568.25549999999998</v>
      </c>
    </row>
    <row r="12" spans="2:9" ht="15.75" thickBot="1">
      <c r="B12" s="31" t="s">
        <v>17</v>
      </c>
      <c r="C12" s="40"/>
      <c r="D12" s="34"/>
      <c r="E12" s="39"/>
      <c r="F12" s="35"/>
      <c r="G12" s="36"/>
      <c r="H12" s="37"/>
      <c r="I12" s="41"/>
    </row>
    <row r="13" spans="2:9" ht="15.75" thickBot="1">
      <c r="B13" s="1" t="s">
        <v>30</v>
      </c>
      <c r="C13" s="21">
        <v>140.31</v>
      </c>
      <c r="D13" s="27" t="s">
        <v>20</v>
      </c>
      <c r="E13" s="22" t="s">
        <v>34</v>
      </c>
      <c r="F13" s="30">
        <f>C13</f>
        <v>140.31</v>
      </c>
      <c r="G13" s="23">
        <v>14.77</v>
      </c>
      <c r="H13" s="24">
        <v>1</v>
      </c>
      <c r="I13" s="25">
        <f t="shared" si="3"/>
        <v>2072.3786999999998</v>
      </c>
    </row>
    <row r="14" spans="2:9" ht="15.75" thickBot="1">
      <c r="B14" s="31" t="s">
        <v>18</v>
      </c>
      <c r="C14" s="40"/>
      <c r="D14" s="43"/>
      <c r="E14" s="39"/>
      <c r="F14" s="47"/>
      <c r="G14" s="44"/>
      <c r="H14" s="45"/>
      <c r="I14" s="41"/>
    </row>
    <row r="15" spans="2:9" ht="15.75" thickBot="1">
      <c r="B15" s="32" t="s">
        <v>24</v>
      </c>
      <c r="C15" s="21">
        <v>140.31</v>
      </c>
      <c r="D15" s="27" t="s">
        <v>20</v>
      </c>
      <c r="E15" s="22" t="s">
        <v>34</v>
      </c>
      <c r="F15" s="30">
        <f>C15</f>
        <v>140.31</v>
      </c>
      <c r="G15" s="23">
        <v>8.51</v>
      </c>
      <c r="H15" s="24">
        <v>1</v>
      </c>
      <c r="I15" s="25">
        <f t="shared" ref="I15:I16" si="4">F15*G15*H15</f>
        <v>1194.0381</v>
      </c>
    </row>
    <row r="16" spans="2:9" ht="15.75" thickBot="1">
      <c r="B16" s="32" t="s">
        <v>31</v>
      </c>
      <c r="C16" s="21">
        <v>48.47</v>
      </c>
      <c r="D16" s="27">
        <f>C16/2</f>
        <v>24.234999999999999</v>
      </c>
      <c r="E16" s="22" t="s">
        <v>14</v>
      </c>
      <c r="F16" s="30">
        <f>D16</f>
        <v>24.234999999999999</v>
      </c>
      <c r="G16" s="23">
        <v>5.12</v>
      </c>
      <c r="H16" s="24">
        <v>1</v>
      </c>
      <c r="I16" s="25">
        <f t="shared" si="4"/>
        <v>124.08320000000001</v>
      </c>
    </row>
    <row r="17" spans="2:9" ht="15.75" thickBot="1">
      <c r="B17" s="3" t="s">
        <v>21</v>
      </c>
      <c r="C17" s="21">
        <v>306.12</v>
      </c>
      <c r="D17" s="27">
        <f>C17/2</f>
        <v>153.06</v>
      </c>
      <c r="E17" s="22" t="s">
        <v>14</v>
      </c>
      <c r="F17" s="30">
        <v>150</v>
      </c>
      <c r="G17" s="23">
        <v>33.270000000000003</v>
      </c>
      <c r="H17" s="24">
        <v>1</v>
      </c>
      <c r="I17" s="25">
        <f t="shared" si="3"/>
        <v>4990.5000000000009</v>
      </c>
    </row>
    <row r="18" spans="2:9" ht="15.75" thickBot="1">
      <c r="B18" s="3" t="s">
        <v>5</v>
      </c>
      <c r="C18" s="7">
        <v>15.88</v>
      </c>
      <c r="D18" s="28" t="s">
        <v>20</v>
      </c>
      <c r="E18" s="8" t="s">
        <v>19</v>
      </c>
      <c r="F18" s="52">
        <f>C18</f>
        <v>15.88</v>
      </c>
      <c r="G18" s="23">
        <v>33.270000000000003</v>
      </c>
      <c r="H18" s="9">
        <v>1</v>
      </c>
      <c r="I18" s="10">
        <f t="shared" si="1"/>
        <v>528.32760000000007</v>
      </c>
    </row>
    <row r="19" spans="2:9" ht="15.75" thickBot="1">
      <c r="B19" s="3" t="s">
        <v>6</v>
      </c>
      <c r="C19" s="40"/>
      <c r="D19" s="43"/>
      <c r="E19" s="39"/>
      <c r="F19" s="39"/>
      <c r="G19" s="44"/>
      <c r="H19" s="45"/>
      <c r="I19" s="41"/>
    </row>
    <row r="20" spans="2:9" ht="15.75" thickBot="1">
      <c r="B20" s="42" t="s">
        <v>32</v>
      </c>
      <c r="C20" s="26">
        <v>150.26</v>
      </c>
      <c r="D20" s="29" t="s">
        <v>20</v>
      </c>
      <c r="E20" s="22" t="s">
        <v>22</v>
      </c>
      <c r="F20" s="46">
        <f>C20</f>
        <v>150.26</v>
      </c>
      <c r="G20" s="11">
        <v>1.75</v>
      </c>
      <c r="H20" s="12">
        <v>1</v>
      </c>
      <c r="I20" s="13">
        <f>F20*G20*H20</f>
        <v>262.95499999999998</v>
      </c>
    </row>
    <row r="21" spans="2:9" ht="15.75" thickBot="1">
      <c r="B21" s="42" t="s">
        <v>33</v>
      </c>
      <c r="C21" s="26">
        <v>48.47</v>
      </c>
      <c r="D21" s="29" t="s">
        <v>20</v>
      </c>
      <c r="E21" s="22" t="s">
        <v>23</v>
      </c>
      <c r="F21" s="46">
        <f t="shared" ref="F21" si="5">C21</f>
        <v>48.47</v>
      </c>
      <c r="G21" s="11">
        <v>25.93</v>
      </c>
      <c r="H21" s="12">
        <v>1</v>
      </c>
      <c r="I21" s="13">
        <f t="shared" ref="I21" si="6">F21*G21*H21</f>
        <v>1256.8271</v>
      </c>
    </row>
    <row r="22" spans="2:9" ht="15.75" thickBot="1">
      <c r="H22" s="5" t="s">
        <v>8</v>
      </c>
      <c r="I22" s="6">
        <f>SUM(I5:I21)</f>
        <v>14547.208200000001</v>
      </c>
    </row>
    <row r="24" spans="2:9" ht="15.75" thickBot="1"/>
    <row r="25" spans="2:9" ht="15.75" thickBot="1">
      <c r="G25" s="14"/>
      <c r="H25" s="15" t="s">
        <v>7</v>
      </c>
      <c r="I25" s="16"/>
    </row>
    <row r="26" spans="2:9" ht="15.75" thickBot="1">
      <c r="H26" s="20">
        <v>32.61</v>
      </c>
    </row>
    <row r="27" spans="2:9" ht="15.75" thickBot="1">
      <c r="H27" s="17"/>
    </row>
    <row r="28" spans="2:9" ht="15.75" thickBot="1">
      <c r="H28" s="19" t="s">
        <v>9</v>
      </c>
    </row>
    <row r="29" spans="2:9" ht="15.75" thickBot="1">
      <c r="H29" s="18">
        <f>I22/H26</f>
        <v>446.09654093836252</v>
      </c>
    </row>
    <row r="30" spans="2:9" ht="15.75" thickBot="1">
      <c r="H30" s="3" t="s">
        <v>10</v>
      </c>
    </row>
  </sheetData>
  <mergeCells count="7">
    <mergeCell ref="I3:I4"/>
    <mergeCell ref="E3:E4"/>
    <mergeCell ref="D3:D4"/>
    <mergeCell ref="H3:H4"/>
    <mergeCell ref="C3:C4"/>
    <mergeCell ref="F3:F4"/>
    <mergeCell ref="G3:G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Calado</dc:creator>
  <cp:lastModifiedBy>Calado</cp:lastModifiedBy>
  <dcterms:created xsi:type="dcterms:W3CDTF">2009-05-04T15:29:52Z</dcterms:created>
  <dcterms:modified xsi:type="dcterms:W3CDTF">2010-11-08T01:36:20Z</dcterms:modified>
</cp:coreProperties>
</file>